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ghavnis\Desktop\"/>
    </mc:Choice>
  </mc:AlternateContent>
  <bookViews>
    <workbookView xWindow="0" yWindow="0" windowWidth="28800" windowHeight="11340"/>
  </bookViews>
  <sheets>
    <sheet name="Gorcarakan" sheetId="1" r:id="rId1"/>
  </sheets>
  <calcPr calcId="162913"/>
</workbook>
</file>

<file path=xl/calcChain.xml><?xml version="1.0" encoding="utf-8"?>
<calcChain xmlns="http://schemas.openxmlformats.org/spreadsheetml/2006/main">
  <c r="E10" i="1" l="1"/>
  <c r="E7" i="1" s="1"/>
  <c r="F7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12" i="1"/>
  <c r="F11" i="1"/>
  <c r="D7" i="1" l="1"/>
</calcChain>
</file>

<file path=xl/sharedStrings.xml><?xml version="1.0" encoding="utf-8"?>
<sst xmlns="http://schemas.openxmlformats.org/spreadsheetml/2006/main" count="72" uniqueCount="64">
  <si>
    <t xml:space="preserve"> Ծրագրային դասիչը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</si>
  <si>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</si>
  <si>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Ծրագիր</t>
  </si>
  <si>
    <t xml:space="preserve"> Միջոց առում</t>
  </si>
  <si>
    <t xml:space="preserve"> ԸՆԴԱՄԵՆԸ</t>
  </si>
  <si>
    <t xml:space="preserve"> այդ թվում`</t>
  </si>
  <si>
    <t xml:space="preserve"> ԱՇԽԱՏԱՆՔԻ ՎԱՐՁԱՏՐՈՒԹՅՈՒՆ</t>
  </si>
  <si>
    <t xml:space="preserve"> - Աշխատողների աշխատավարձեր և հավելավճարներ</t>
  </si>
  <si>
    <t xml:space="preserve"> - Պարգևատրումներ, դրամական խրախուսումներ և հատուկ վճարներ</t>
  </si>
  <si>
    <t xml:space="preserve"> - Քաղաքացիական, դատական և պետական այլ ծառայողների պարգևատրում</t>
  </si>
  <si>
    <t xml:space="preserve"> ԾԱՌԱՅՈՒԹՅՈՒՆՆԵՐԻ  ԵՎ   ԱՊՐԱՆՔՆԵՐԻ  ՁԵՌՔԲԵՐՈՒՄ</t>
  </si>
  <si>
    <t xml:space="preserve"> Շարունակական ծախսեր</t>
  </si>
  <si>
    <t xml:space="preserve"> - Էներգետիկ ծառայություններ</t>
  </si>
  <si>
    <t xml:space="preserve"> - Կոմունալ ծառայություններ</t>
  </si>
  <si>
    <t xml:space="preserve"> - Կապի ծառայություններ</t>
  </si>
  <si>
    <t xml:space="preserve"> - Ապահովագրական ծախսեր</t>
  </si>
  <si>
    <t xml:space="preserve"> Ծառայողական գործուղումների գծով ծախսեր</t>
  </si>
  <si>
    <t xml:space="preserve"> - Ներքին գործուղումներ</t>
  </si>
  <si>
    <t xml:space="preserve"> - Արտասահմանյան գործուղումների գծով ծախսեր</t>
  </si>
  <si>
    <t xml:space="preserve"> Պայմանագրային այլ ծառայությունների ձեռքբերում</t>
  </si>
  <si>
    <t xml:space="preserve"> - Համակարգչային ծառայություններ</t>
  </si>
  <si>
    <t xml:space="preserve"> - Աշխատակազմի մասնագիտական զարգացման ծառայություններ</t>
  </si>
  <si>
    <t xml:space="preserve"> - Տեղեկատվական ծառայություններ</t>
  </si>
  <si>
    <t xml:space="preserve"> - Ներկայացուցչական ծախսեր</t>
  </si>
  <si>
    <t xml:space="preserve"> Ընթացիկ նորոգում և պահպանում (ծառայություններ և նյութեր)</t>
  </si>
  <si>
    <t xml:space="preserve"> - Շենքերի և կառույցների ընթացիկ նորոգում և պահպանում</t>
  </si>
  <si>
    <t xml:space="preserve"> - Մեքենաների և սարքավորումների ընթացիկ նորոգում և պահպանում</t>
  </si>
  <si>
    <t xml:space="preserve"> Նյութեր (Ապրանքներ)</t>
  </si>
  <si>
    <t xml:space="preserve"> - Գրասենյակային նյութեր և հագուստ</t>
  </si>
  <si>
    <t xml:space="preserve"> - Տրանսպորտային նյութեր</t>
  </si>
  <si>
    <t xml:space="preserve"> - Կենցաղային և հանրային սննդի նյութեր</t>
  </si>
  <si>
    <t xml:space="preserve"> ԱՅԼ  ԾԱԽՍԵՐ</t>
  </si>
  <si>
    <t xml:space="preserve"> Հարկեր, պարտադիր վճարներ և տույժեր, որոնք կառավարման տարբեր մակարդակների կողմից կիրառվում են միմյանց նկատմամբ</t>
  </si>
  <si>
    <t xml:space="preserve"> ՈՉ ՖԻՆԱՆՍԱԿԱՆ ԱԿՏԻՎՆԵՐԻ ԳԾՈՎ ԾԱԽՍԵՐ</t>
  </si>
  <si>
    <t xml:space="preserve"> - Վարչական սարքավորումներ</t>
  </si>
  <si>
    <t xml:space="preserve"> Այլ մասնագիտական ծառայությունների ձեռքբերում</t>
  </si>
  <si>
    <t xml:space="preserve"> - Մասնագիտական ծառայություններ</t>
  </si>
  <si>
    <t xml:space="preserve"> - Հատուկ նպատակային այլ նյութեր</t>
  </si>
  <si>
    <t xml:space="preserve"> - Ընդհանուր բնույթի այլ ծառայություններ</t>
  </si>
  <si>
    <t xml:space="preserve"> ԴՐԱՄԱՇՆՈՐՀՆԵՐ</t>
  </si>
  <si>
    <t xml:space="preserve"> - Ընթացիկ դրամաշնորհներ պետական և համայնքների ոչ առևտրային կազմակերպություններին</t>
  </si>
  <si>
    <t xml:space="preserve"> 11010</t>
  </si>
  <si>
    <t xml:space="preserve"> 11007</t>
  </si>
  <si>
    <t xml:space="preserve"> 11011</t>
  </si>
  <si>
    <t xml:space="preserve"> 11012</t>
  </si>
  <si>
    <t xml:space="preserve"> 11013</t>
  </si>
  <si>
    <t xml:space="preserve"> 1213</t>
  </si>
  <si>
    <t xml:space="preserve"> Տեսչական վերահսկողության ծրագիր</t>
  </si>
  <si>
    <t xml:space="preserve"> - Առողջապահական և լաբորատոր նյութեր</t>
  </si>
  <si>
    <t xml:space="preserve"> Սննդամթերքի անվտանգության բնագավառում վերահսկողության իրականացման ծառայություններ</t>
  </si>
  <si>
    <t xml:space="preserve"> - Այլ վարձատրություններ</t>
  </si>
  <si>
    <t xml:space="preserve"> Տեսչական վերահսկողության շրջանակում սննդամթերքի լաբորատոր հետազոտություն</t>
  </si>
  <si>
    <t xml:space="preserve"> Գյուղատնտեսական կենդանիների հիվանդությունների, կենդանական ծագում ունեցող հումքի և նյութի վերահսկողության իրականացում՛ լաբորատոր փորձարկումների միջոցով</t>
  </si>
  <si>
    <t xml:space="preserve"> Դաբաղ հիվանդության դեմ պատվաստումների իրականացման վերահսկողություն</t>
  </si>
  <si>
    <t xml:space="preserve"> Գյուղատնտեսական մշակաբույսերի և բույսերի պաշտպանության միջոցների վերահսկողություն՛  լաբորատոր փորձարկումների միջոցով</t>
  </si>
  <si>
    <t xml:space="preserve"> 11014</t>
  </si>
  <si>
    <t xml:space="preserve"> Կենդանական ծագման մթերքում մնացորդային նյութերի վերահսկողություն</t>
  </si>
  <si>
    <t xml:space="preserve"> 31006</t>
  </si>
  <si>
    <t xml:space="preserve"> Սննդամթերքի անվտանգության տեսչական մարմնի տեխնիկական հագեցվածության բարելավում</t>
  </si>
  <si>
    <t>Ֆինանսական ցուցանիշների չափման միավորը՝ hազար դրամ</t>
  </si>
  <si>
    <t>î³ñ»Ï³Ý Ý³Ë³Ñ³ßíáõÙ Ï³ï³ñí³Í ÷á÷áËáõÃÛáõÝÝ»ñÁ</t>
  </si>
  <si>
    <t>î³ñ»Ï³Ý ×ßïí³Í Ý³Ë³Ñ³ßÇí</t>
  </si>
  <si>
    <t>î³ñ»ëÏ½µÇÝ Ñ³ëï³ïí³Í ï³ñ»Ï³Ý Ý³Ë³Ñ³ßÇí</t>
  </si>
  <si>
    <t>Հայաստանի Հանրապետության սննդամթերքի անվտանգության տեսչական մարմնի 2023 թվականի բյուջեն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</si>
</sst>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,##0.0;\(##,##0.0\);\-"/>
    <numFmt numFmtId="166" formatCode="0.0"/>
  </numFmts>
  <fonts count="28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12"/>
      <name val="GHEA Grapalat"/>
      <family val="3"/>
    </font>
    <font>
      <b/>
      <sz val="10"/>
      <name val="GHEA Grapalat"/>
      <family val="3"/>
    </font>
    <font>
      <sz val="10"/>
      <name val="GHEA Grapalat"/>
      <family val="2"/>
    </font>
    <font>
      <sz val="14"/>
      <name val="Arial Armenian"/>
      <family val="2"/>
    </font>
    <font>
      <sz val="13"/>
      <name val="Arial Armenian"/>
      <family val="2"/>
    </font>
    <font>
      <sz val="10"/>
      <name val="Arial Armenian"/>
      <family val="2"/>
    </font>
    <font>
      <sz val="9"/>
      <color theme="1"/>
      <name val="GHEA Grapalat"/>
      <family val="3"/>
    </font>
    <font>
      <sz val="10"/>
      <name val="GHEA Grapalat"/>
      <family val="3"/>
    </font>
    <font>
      <sz val="9"/>
      <name val="Arial Armenian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</cellStyleXfs>
  <cellXfs count="33">
    <xf numFmtId="0" fontId="0" fillId="0" borderId="0" xfId="0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10" xfId="0" applyBorder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top" wrapText="1"/>
    </xf>
    <xf numFmtId="0" fontId="19" fillId="0" borderId="10" xfId="0" applyFont="1" applyBorder="1">
      <alignment horizontal="left" vertical="top" wrapText="1"/>
    </xf>
    <xf numFmtId="164" fontId="19" fillId="0" borderId="10" xfId="42" applyNumberFormat="1" applyFont="1" applyBorder="1" applyAlignment="1">
      <alignment horizontal="right" vertical="top"/>
    </xf>
    <xf numFmtId="0" fontId="19" fillId="0" borderId="0" xfId="0" applyFo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0" fillId="0" borderId="10" xfId="0" applyFont="1" applyBorder="1">
      <alignment horizontal="left" vertical="top" wrapText="1"/>
    </xf>
    <xf numFmtId="164" fontId="20" fillId="0" borderId="10" xfId="42" applyNumberFormat="1" applyFont="1" applyBorder="1" applyAlignment="1">
      <alignment horizontal="right" vertical="top"/>
    </xf>
    <xf numFmtId="0" fontId="20" fillId="0" borderId="0" xfId="0" applyFont="1">
      <alignment horizontal="left" vertical="top" wrapText="1"/>
    </xf>
    <xf numFmtId="0" fontId="21" fillId="33" borderId="10" xfId="0" applyFont="1" applyFill="1" applyBorder="1">
      <alignment horizontal="left" vertical="top" wrapText="1"/>
    </xf>
    <xf numFmtId="0" fontId="21" fillId="33" borderId="10" xfId="0" applyFont="1" applyFill="1" applyBorder="1" applyAlignment="1">
      <alignment horizontal="left" vertical="top" wrapText="1"/>
    </xf>
    <xf numFmtId="0" fontId="21" fillId="33" borderId="0" xfId="0" applyFont="1" applyFill="1">
      <alignment horizontal="left" vertical="top" wrapText="1"/>
    </xf>
    <xf numFmtId="0" fontId="22" fillId="0" borderId="0" xfId="0" applyFont="1" applyFill="1" applyAlignment="1">
      <alignment horizontal="left" vertical="center"/>
    </xf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left"/>
    </xf>
    <xf numFmtId="0" fontId="25" fillId="0" borderId="0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26" fillId="0" borderId="10" xfId="0" applyFont="1" applyBorder="1">
      <alignment horizontal="left" vertical="top" wrapText="1"/>
    </xf>
    <xf numFmtId="0" fontId="26" fillId="0" borderId="10" xfId="0" applyFont="1" applyBorder="1" applyAlignment="1">
      <alignment horizontal="left" vertical="top" wrapText="1"/>
    </xf>
    <xf numFmtId="164" fontId="26" fillId="0" borderId="10" xfId="42" applyNumberFormat="1" applyFont="1" applyBorder="1" applyAlignment="1">
      <alignment horizontal="right" vertical="top"/>
    </xf>
    <xf numFmtId="0" fontId="26" fillId="0" borderId="0" xfId="0" applyFont="1">
      <alignment horizontal="left" vertical="top" wrapText="1"/>
    </xf>
    <xf numFmtId="164" fontId="20" fillId="33" borderId="10" xfId="42" applyNumberFormat="1" applyFont="1" applyFill="1" applyBorder="1" applyAlignment="1">
      <alignment horizontal="right" vertical="top"/>
    </xf>
    <xf numFmtId="0" fontId="19" fillId="0" borderId="11" xfId="0" applyFont="1" applyBorder="1">
      <alignment horizontal="left" vertical="top" wrapText="1"/>
    </xf>
    <xf numFmtId="0" fontId="19" fillId="0" borderId="11" xfId="0" applyFont="1" applyBorder="1" applyAlignment="1">
      <alignment horizontal="left" vertical="top" wrapText="1"/>
    </xf>
    <xf numFmtId="164" fontId="19" fillId="0" borderId="11" xfId="42" applyNumberFormat="1" applyFont="1" applyBorder="1" applyAlignment="1">
      <alignment horizontal="right" vertical="top"/>
    </xf>
    <xf numFmtId="166" fontId="27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zoomScaleNormal="100" workbookViewId="0">
      <selection sqref="A1:F1"/>
    </sheetView>
  </sheetViews>
  <sheetFormatPr defaultRowHeight="12.75" x14ac:dyDescent="0.25"/>
  <cols>
    <col min="1" max="2" width="7.5703125" customWidth="1"/>
    <col min="3" max="3" width="76.140625" style="1" customWidth="1"/>
    <col min="4" max="4" width="15.28515625" style="1" customWidth="1"/>
    <col min="5" max="5" width="16.85546875" style="1" customWidth="1"/>
    <col min="6" max="6" width="15.28515625" style="1" customWidth="1"/>
  </cols>
  <sheetData>
    <row r="1" spans="1:8" s="17" customFormat="1" ht="39.6" customHeight="1" x14ac:dyDescent="0.25">
      <c r="A1" s="18" t="s">
        <v>63</v>
      </c>
      <c r="B1" s="18"/>
      <c r="C1" s="18"/>
      <c r="D1" s="18"/>
      <c r="E1" s="18"/>
      <c r="F1" s="18"/>
    </row>
    <row r="2" spans="1:8" s="20" customFormat="1" ht="15" customHeight="1" x14ac:dyDescent="0.2">
      <c r="B2" s="21"/>
      <c r="C2" s="21"/>
      <c r="D2" s="21"/>
      <c r="E2" s="19"/>
      <c r="F2" s="19"/>
      <c r="G2" s="22"/>
      <c r="H2" s="22"/>
    </row>
    <row r="3" spans="1:8" s="20" customFormat="1" ht="15" customHeight="1" x14ac:dyDescent="0.2">
      <c r="A3" s="23" t="s">
        <v>59</v>
      </c>
      <c r="B3" s="23"/>
      <c r="C3" s="23"/>
      <c r="D3" s="22"/>
      <c r="E3" s="22"/>
      <c r="F3" s="22"/>
      <c r="G3" s="22"/>
      <c r="H3" s="22"/>
    </row>
    <row r="4" spans="1:8" s="20" customFormat="1" ht="15" customHeight="1" x14ac:dyDescent="0.2">
      <c r="B4" s="22"/>
      <c r="C4" s="22"/>
      <c r="D4" s="22"/>
      <c r="E4" s="22"/>
      <c r="F4" s="22"/>
      <c r="G4" s="22"/>
      <c r="H4" s="22"/>
    </row>
    <row r="5" spans="1:8" ht="30" customHeight="1" x14ac:dyDescent="0.25">
      <c r="A5" s="5" t="s">
        <v>0</v>
      </c>
      <c r="B5" s="5"/>
      <c r="C5" s="5" t="s">
        <v>1</v>
      </c>
      <c r="D5" s="32" t="s">
        <v>62</v>
      </c>
      <c r="E5" s="32" t="s">
        <v>60</v>
      </c>
      <c r="F5" s="32" t="s">
        <v>61</v>
      </c>
    </row>
    <row r="6" spans="1:8" ht="30" customHeight="1" x14ac:dyDescent="0.25">
      <c r="A6" s="4" t="s">
        <v>2</v>
      </c>
      <c r="B6" s="4" t="s">
        <v>3</v>
      </c>
      <c r="C6" s="5"/>
      <c r="D6" s="32"/>
      <c r="E6" s="32"/>
      <c r="F6" s="32"/>
    </row>
    <row r="7" spans="1:8" s="9" customFormat="1" ht="17.25" x14ac:dyDescent="0.25">
      <c r="A7" s="29"/>
      <c r="B7" s="29"/>
      <c r="C7" s="30" t="s">
        <v>4</v>
      </c>
      <c r="D7" s="31">
        <f>D10+D44+D47+D50+D53+D56+D59</f>
        <v>2218789.9</v>
      </c>
      <c r="E7" s="31">
        <f t="shared" ref="E7:F7" si="0">E10+E44+E47+E50+E53+E56+E59</f>
        <v>2700</v>
      </c>
      <c r="F7" s="31">
        <f t="shared" si="0"/>
        <v>2221489.9</v>
      </c>
    </row>
    <row r="8" spans="1:8" s="9" customFormat="1" ht="16.5" customHeight="1" x14ac:dyDescent="0.25">
      <c r="A8" s="6" t="s">
        <v>46</v>
      </c>
      <c r="B8" s="7"/>
      <c r="C8" s="6" t="s">
        <v>47</v>
      </c>
      <c r="D8" s="8"/>
      <c r="E8" s="8"/>
      <c r="F8" s="8"/>
    </row>
    <row r="9" spans="1:8" x14ac:dyDescent="0.25">
      <c r="A9" s="2"/>
      <c r="B9" s="2"/>
      <c r="C9" s="3" t="s">
        <v>5</v>
      </c>
      <c r="D9" s="3"/>
      <c r="E9" s="3"/>
      <c r="F9" s="3"/>
    </row>
    <row r="10" spans="1:8" s="16" customFormat="1" ht="27" x14ac:dyDescent="0.25">
      <c r="A10" s="14"/>
      <c r="B10" s="15" t="s">
        <v>42</v>
      </c>
      <c r="C10" s="15" t="s">
        <v>49</v>
      </c>
      <c r="D10" s="28">
        <v>1689516.5</v>
      </c>
      <c r="E10" s="28">
        <f>SUM(E11:E24)</f>
        <v>2700</v>
      </c>
      <c r="F10" s="28">
        <v>1692216.5</v>
      </c>
    </row>
    <row r="11" spans="1:8" s="13" customFormat="1" ht="15" customHeight="1" x14ac:dyDescent="0.25">
      <c r="A11" s="11"/>
      <c r="B11" s="11"/>
      <c r="C11" s="10" t="s">
        <v>6</v>
      </c>
      <c r="D11" s="12">
        <v>1502406.2</v>
      </c>
      <c r="E11" s="12"/>
      <c r="F11" s="12">
        <f>D11+E11</f>
        <v>1502406.2</v>
      </c>
    </row>
    <row r="12" spans="1:8" s="27" customFormat="1" ht="15" customHeight="1" x14ac:dyDescent="0.25">
      <c r="A12" s="24"/>
      <c r="B12" s="24"/>
      <c r="C12" s="25" t="s">
        <v>7</v>
      </c>
      <c r="D12" s="26">
        <v>1211205</v>
      </c>
      <c r="E12" s="26"/>
      <c r="F12" s="26">
        <f>D12+E12</f>
        <v>1211205</v>
      </c>
    </row>
    <row r="13" spans="1:8" s="27" customFormat="1" ht="15" customHeight="1" x14ac:dyDescent="0.25">
      <c r="A13" s="24"/>
      <c r="B13" s="24"/>
      <c r="C13" s="25" t="s">
        <v>8</v>
      </c>
      <c r="D13" s="26">
        <v>119554.1</v>
      </c>
      <c r="E13" s="26"/>
      <c r="F13" s="26">
        <f t="shared" ref="F13:F61" si="1">D13+E13</f>
        <v>119554.1</v>
      </c>
    </row>
    <row r="14" spans="1:8" s="27" customFormat="1" ht="15" customHeight="1" x14ac:dyDescent="0.25">
      <c r="A14" s="24"/>
      <c r="B14" s="24"/>
      <c r="C14" s="25" t="s">
        <v>9</v>
      </c>
      <c r="D14" s="26">
        <v>84861.5</v>
      </c>
      <c r="E14" s="26"/>
      <c r="F14" s="26">
        <f t="shared" si="1"/>
        <v>84861.5</v>
      </c>
    </row>
    <row r="15" spans="1:8" s="27" customFormat="1" ht="15" customHeight="1" x14ac:dyDescent="0.25">
      <c r="A15" s="24"/>
      <c r="B15" s="24"/>
      <c r="C15" s="25" t="s">
        <v>50</v>
      </c>
      <c r="D15" s="26">
        <v>86785.600000000006</v>
      </c>
      <c r="E15" s="26"/>
      <c r="F15" s="26">
        <f t="shared" si="1"/>
        <v>86785.600000000006</v>
      </c>
    </row>
    <row r="16" spans="1:8" s="13" customFormat="1" ht="15" customHeight="1" x14ac:dyDescent="0.25">
      <c r="A16" s="11"/>
      <c r="B16" s="11"/>
      <c r="C16" s="10" t="s">
        <v>10</v>
      </c>
      <c r="D16" s="12">
        <v>186058.7</v>
      </c>
      <c r="E16" s="12"/>
      <c r="F16" s="12">
        <f t="shared" si="1"/>
        <v>186058.7</v>
      </c>
    </row>
    <row r="17" spans="1:6" s="13" customFormat="1" ht="15" customHeight="1" x14ac:dyDescent="0.25">
      <c r="A17" s="11"/>
      <c r="B17" s="11"/>
      <c r="C17" s="10" t="s">
        <v>11</v>
      </c>
      <c r="D17" s="12">
        <v>29508.799999999999</v>
      </c>
      <c r="E17" s="12"/>
      <c r="F17" s="12">
        <f t="shared" si="1"/>
        <v>29508.799999999999</v>
      </c>
    </row>
    <row r="18" spans="1:6" s="27" customFormat="1" ht="15" customHeight="1" x14ac:dyDescent="0.25">
      <c r="A18" s="24"/>
      <c r="B18" s="24"/>
      <c r="C18" s="25" t="s">
        <v>12</v>
      </c>
      <c r="D18" s="26">
        <v>21249.599999999999</v>
      </c>
      <c r="E18" s="26"/>
      <c r="F18" s="26">
        <f t="shared" si="1"/>
        <v>21249.599999999999</v>
      </c>
    </row>
    <row r="19" spans="1:6" s="27" customFormat="1" ht="15" customHeight="1" x14ac:dyDescent="0.25">
      <c r="A19" s="24"/>
      <c r="B19" s="24"/>
      <c r="C19" s="25" t="s">
        <v>13</v>
      </c>
      <c r="D19" s="26">
        <v>1186.2</v>
      </c>
      <c r="E19" s="26"/>
      <c r="F19" s="26">
        <f t="shared" si="1"/>
        <v>1186.2</v>
      </c>
    </row>
    <row r="20" spans="1:6" s="27" customFormat="1" ht="15" customHeight="1" x14ac:dyDescent="0.25">
      <c r="A20" s="24"/>
      <c r="B20" s="24"/>
      <c r="C20" s="25" t="s">
        <v>14</v>
      </c>
      <c r="D20" s="26">
        <v>5513</v>
      </c>
      <c r="E20" s="26"/>
      <c r="F20" s="26">
        <f t="shared" si="1"/>
        <v>5513</v>
      </c>
    </row>
    <row r="21" spans="1:6" s="27" customFormat="1" ht="15" customHeight="1" x14ac:dyDescent="0.25">
      <c r="A21" s="24"/>
      <c r="B21" s="24"/>
      <c r="C21" s="25" t="s">
        <v>15</v>
      </c>
      <c r="D21" s="26">
        <v>1560</v>
      </c>
      <c r="E21" s="26"/>
      <c r="F21" s="26">
        <f t="shared" si="1"/>
        <v>1560</v>
      </c>
    </row>
    <row r="22" spans="1:6" s="13" customFormat="1" ht="15" customHeight="1" x14ac:dyDescent="0.25">
      <c r="A22" s="11"/>
      <c r="B22" s="11"/>
      <c r="C22" s="10" t="s">
        <v>16</v>
      </c>
      <c r="D22" s="12">
        <v>12363</v>
      </c>
      <c r="E22" s="12"/>
      <c r="F22" s="12">
        <f t="shared" si="1"/>
        <v>12363</v>
      </c>
    </row>
    <row r="23" spans="1:6" s="27" customFormat="1" ht="15" customHeight="1" x14ac:dyDescent="0.25">
      <c r="A23" s="24"/>
      <c r="B23" s="24"/>
      <c r="C23" s="25" t="s">
        <v>17</v>
      </c>
      <c r="D23" s="26">
        <v>12363</v>
      </c>
      <c r="E23" s="26">
        <v>-1000</v>
      </c>
      <c r="F23" s="26">
        <f t="shared" si="1"/>
        <v>11363</v>
      </c>
    </row>
    <row r="24" spans="1:6" s="27" customFormat="1" ht="15" customHeight="1" x14ac:dyDescent="0.25">
      <c r="A24" s="24"/>
      <c r="B24" s="24"/>
      <c r="C24" s="25" t="s">
        <v>18</v>
      </c>
      <c r="D24" s="26">
        <v>0</v>
      </c>
      <c r="E24" s="26">
        <v>3700</v>
      </c>
      <c r="F24" s="26">
        <f t="shared" si="1"/>
        <v>3700</v>
      </c>
    </row>
    <row r="25" spans="1:6" s="13" customFormat="1" ht="15" customHeight="1" x14ac:dyDescent="0.25">
      <c r="A25" s="11"/>
      <c r="B25" s="11"/>
      <c r="C25" s="10" t="s">
        <v>19</v>
      </c>
      <c r="D25" s="12">
        <v>58273.7</v>
      </c>
      <c r="E25" s="12"/>
      <c r="F25" s="12">
        <f t="shared" si="1"/>
        <v>58273.7</v>
      </c>
    </row>
    <row r="26" spans="1:6" s="27" customFormat="1" ht="15" customHeight="1" x14ac:dyDescent="0.25">
      <c r="A26" s="24"/>
      <c r="B26" s="24"/>
      <c r="C26" s="25" t="s">
        <v>20</v>
      </c>
      <c r="D26" s="26">
        <v>39180</v>
      </c>
      <c r="E26" s="26"/>
      <c r="F26" s="26">
        <f t="shared" si="1"/>
        <v>39180</v>
      </c>
    </row>
    <row r="27" spans="1:6" s="27" customFormat="1" ht="15" customHeight="1" x14ac:dyDescent="0.25">
      <c r="A27" s="24"/>
      <c r="B27" s="24"/>
      <c r="C27" s="25" t="s">
        <v>21</v>
      </c>
      <c r="D27" s="26">
        <v>2844</v>
      </c>
      <c r="E27" s="26"/>
      <c r="F27" s="26">
        <f t="shared" si="1"/>
        <v>2844</v>
      </c>
    </row>
    <row r="28" spans="1:6" s="27" customFormat="1" ht="15" customHeight="1" x14ac:dyDescent="0.25">
      <c r="A28" s="24"/>
      <c r="B28" s="24"/>
      <c r="C28" s="25" t="s">
        <v>22</v>
      </c>
      <c r="D28" s="26">
        <v>14059.7</v>
      </c>
      <c r="E28" s="26"/>
      <c r="F28" s="26">
        <f t="shared" si="1"/>
        <v>14059.7</v>
      </c>
    </row>
    <row r="29" spans="1:6" s="27" customFormat="1" ht="15" customHeight="1" x14ac:dyDescent="0.25">
      <c r="A29" s="24"/>
      <c r="B29" s="24"/>
      <c r="C29" s="25" t="s">
        <v>23</v>
      </c>
      <c r="D29" s="26">
        <v>300</v>
      </c>
      <c r="E29" s="26"/>
      <c r="F29" s="26">
        <f t="shared" si="1"/>
        <v>300</v>
      </c>
    </row>
    <row r="30" spans="1:6" s="27" customFormat="1" ht="15" customHeight="1" x14ac:dyDescent="0.25">
      <c r="A30" s="24"/>
      <c r="B30" s="24"/>
      <c r="C30" s="25" t="s">
        <v>38</v>
      </c>
      <c r="D30" s="26">
        <v>1890</v>
      </c>
      <c r="E30" s="26"/>
      <c r="F30" s="26">
        <f t="shared" si="1"/>
        <v>1890</v>
      </c>
    </row>
    <row r="31" spans="1:6" s="13" customFormat="1" ht="15" customHeight="1" x14ac:dyDescent="0.25">
      <c r="A31" s="11"/>
      <c r="B31" s="11"/>
      <c r="C31" s="10" t="s">
        <v>35</v>
      </c>
      <c r="D31" s="12">
        <v>9000</v>
      </c>
      <c r="E31" s="12"/>
      <c r="F31" s="12">
        <f t="shared" si="1"/>
        <v>9000</v>
      </c>
    </row>
    <row r="32" spans="1:6" s="27" customFormat="1" ht="15" customHeight="1" x14ac:dyDescent="0.25">
      <c r="A32" s="24"/>
      <c r="B32" s="24"/>
      <c r="C32" s="25" t="s">
        <v>36</v>
      </c>
      <c r="D32" s="26">
        <v>9000</v>
      </c>
      <c r="E32" s="26"/>
      <c r="F32" s="26">
        <f t="shared" si="1"/>
        <v>9000</v>
      </c>
    </row>
    <row r="33" spans="1:6" s="13" customFormat="1" ht="15" customHeight="1" x14ac:dyDescent="0.25">
      <c r="A33" s="11"/>
      <c r="B33" s="11"/>
      <c r="C33" s="10" t="s">
        <v>24</v>
      </c>
      <c r="D33" s="12">
        <v>16245.8</v>
      </c>
      <c r="E33" s="12"/>
      <c r="F33" s="12">
        <f t="shared" si="1"/>
        <v>16245.8</v>
      </c>
    </row>
    <row r="34" spans="1:6" s="27" customFormat="1" ht="15" customHeight="1" x14ac:dyDescent="0.25">
      <c r="A34" s="24"/>
      <c r="B34" s="24"/>
      <c r="C34" s="25" t="s">
        <v>25</v>
      </c>
      <c r="D34" s="26">
        <v>3695.8</v>
      </c>
      <c r="E34" s="26"/>
      <c r="F34" s="26">
        <f t="shared" si="1"/>
        <v>3695.8</v>
      </c>
    </row>
    <row r="35" spans="1:6" s="27" customFormat="1" ht="15" customHeight="1" x14ac:dyDescent="0.25">
      <c r="A35" s="24"/>
      <c r="B35" s="24"/>
      <c r="C35" s="25" t="s">
        <v>26</v>
      </c>
      <c r="D35" s="26">
        <v>12550</v>
      </c>
      <c r="E35" s="26"/>
      <c r="F35" s="26">
        <f t="shared" si="1"/>
        <v>12550</v>
      </c>
    </row>
    <row r="36" spans="1:6" s="13" customFormat="1" ht="15" customHeight="1" x14ac:dyDescent="0.25">
      <c r="A36" s="11"/>
      <c r="B36" s="11"/>
      <c r="C36" s="10" t="s">
        <v>27</v>
      </c>
      <c r="D36" s="12">
        <v>60667.4</v>
      </c>
      <c r="E36" s="12"/>
      <c r="F36" s="12">
        <f t="shared" si="1"/>
        <v>60667.4</v>
      </c>
    </row>
    <row r="37" spans="1:6" s="27" customFormat="1" ht="15" customHeight="1" x14ac:dyDescent="0.25">
      <c r="A37" s="24"/>
      <c r="B37" s="24"/>
      <c r="C37" s="25" t="s">
        <v>28</v>
      </c>
      <c r="D37" s="26">
        <v>20322.900000000001</v>
      </c>
      <c r="E37" s="26"/>
      <c r="F37" s="26">
        <f t="shared" si="1"/>
        <v>20322.900000000001</v>
      </c>
    </row>
    <row r="38" spans="1:6" s="27" customFormat="1" ht="15" customHeight="1" x14ac:dyDescent="0.25">
      <c r="A38" s="24"/>
      <c r="B38" s="24"/>
      <c r="C38" s="25" t="s">
        <v>29</v>
      </c>
      <c r="D38" s="26">
        <v>33800</v>
      </c>
      <c r="E38" s="26"/>
      <c r="F38" s="26">
        <f t="shared" si="1"/>
        <v>33800</v>
      </c>
    </row>
    <row r="39" spans="1:6" s="27" customFormat="1" ht="15" customHeight="1" x14ac:dyDescent="0.25">
      <c r="A39" s="24"/>
      <c r="B39" s="24"/>
      <c r="C39" s="25" t="s">
        <v>48</v>
      </c>
      <c r="D39" s="26">
        <v>1395</v>
      </c>
      <c r="E39" s="26"/>
      <c r="F39" s="26">
        <f t="shared" si="1"/>
        <v>1395</v>
      </c>
    </row>
    <row r="40" spans="1:6" s="27" customFormat="1" ht="15" customHeight="1" x14ac:dyDescent="0.25">
      <c r="A40" s="24"/>
      <c r="B40" s="24"/>
      <c r="C40" s="25" t="s">
        <v>30</v>
      </c>
      <c r="D40" s="26">
        <v>3749.5</v>
      </c>
      <c r="E40" s="26"/>
      <c r="F40" s="26">
        <f t="shared" si="1"/>
        <v>3749.5</v>
      </c>
    </row>
    <row r="41" spans="1:6" s="27" customFormat="1" ht="15" customHeight="1" x14ac:dyDescent="0.25">
      <c r="A41" s="24"/>
      <c r="B41" s="24"/>
      <c r="C41" s="25" t="s">
        <v>37</v>
      </c>
      <c r="D41" s="26">
        <v>1400</v>
      </c>
      <c r="E41" s="26"/>
      <c r="F41" s="26">
        <f t="shared" si="1"/>
        <v>1400</v>
      </c>
    </row>
    <row r="42" spans="1:6" s="13" customFormat="1" ht="15" customHeight="1" x14ac:dyDescent="0.25">
      <c r="A42" s="11"/>
      <c r="B42" s="11"/>
      <c r="C42" s="10" t="s">
        <v>31</v>
      </c>
      <c r="D42" s="12">
        <v>1051.5999999999999</v>
      </c>
      <c r="E42" s="12"/>
      <c r="F42" s="12">
        <f t="shared" si="1"/>
        <v>1051.5999999999999</v>
      </c>
    </row>
    <row r="43" spans="1:6" s="27" customFormat="1" ht="27" x14ac:dyDescent="0.25">
      <c r="A43" s="24"/>
      <c r="B43" s="24"/>
      <c r="C43" s="25" t="s">
        <v>32</v>
      </c>
      <c r="D43" s="26">
        <v>1051.5999999999999</v>
      </c>
      <c r="E43" s="26"/>
      <c r="F43" s="26">
        <f t="shared" si="1"/>
        <v>1051.5999999999999</v>
      </c>
    </row>
    <row r="44" spans="1:6" s="16" customFormat="1" ht="27" x14ac:dyDescent="0.25">
      <c r="A44" s="14"/>
      <c r="B44" s="15" t="s">
        <v>41</v>
      </c>
      <c r="C44" s="15" t="s">
        <v>51</v>
      </c>
      <c r="D44" s="28">
        <v>34697.4</v>
      </c>
      <c r="E44" s="28"/>
      <c r="F44" s="28">
        <f t="shared" si="1"/>
        <v>34697.4</v>
      </c>
    </row>
    <row r="45" spans="1:6" s="13" customFormat="1" ht="15" customHeight="1" x14ac:dyDescent="0.25">
      <c r="A45" s="11"/>
      <c r="B45" s="11"/>
      <c r="C45" s="10" t="s">
        <v>39</v>
      </c>
      <c r="D45" s="12">
        <v>34697.4</v>
      </c>
      <c r="E45" s="12"/>
      <c r="F45" s="12">
        <f t="shared" si="1"/>
        <v>34697.4</v>
      </c>
    </row>
    <row r="46" spans="1:6" s="27" customFormat="1" ht="31.5" customHeight="1" x14ac:dyDescent="0.25">
      <c r="A46" s="24"/>
      <c r="B46" s="24"/>
      <c r="C46" s="25" t="s">
        <v>40</v>
      </c>
      <c r="D46" s="26">
        <v>34697.4</v>
      </c>
      <c r="E46" s="26"/>
      <c r="F46" s="26">
        <f t="shared" si="1"/>
        <v>34697.4</v>
      </c>
    </row>
    <row r="47" spans="1:6" s="16" customFormat="1" ht="45" customHeight="1" x14ac:dyDescent="0.25">
      <c r="A47" s="14"/>
      <c r="B47" s="15" t="s">
        <v>43</v>
      </c>
      <c r="C47" s="15" t="s">
        <v>52</v>
      </c>
      <c r="D47" s="28">
        <v>326223</v>
      </c>
      <c r="E47" s="28"/>
      <c r="F47" s="28">
        <f t="shared" si="1"/>
        <v>326223</v>
      </c>
    </row>
    <row r="48" spans="1:6" s="13" customFormat="1" ht="15" customHeight="1" x14ac:dyDescent="0.25">
      <c r="A48" s="11"/>
      <c r="B48" s="11"/>
      <c r="C48" s="10" t="s">
        <v>39</v>
      </c>
      <c r="D48" s="12">
        <v>326223</v>
      </c>
      <c r="E48" s="12"/>
      <c r="F48" s="12">
        <f t="shared" si="1"/>
        <v>326223</v>
      </c>
    </row>
    <row r="49" spans="1:6" s="27" customFormat="1" ht="31.5" customHeight="1" x14ac:dyDescent="0.25">
      <c r="A49" s="24"/>
      <c r="B49" s="24"/>
      <c r="C49" s="25" t="s">
        <v>40</v>
      </c>
      <c r="D49" s="26">
        <v>326223</v>
      </c>
      <c r="E49" s="26"/>
      <c r="F49" s="26">
        <f t="shared" si="1"/>
        <v>326223</v>
      </c>
    </row>
    <row r="50" spans="1:6" s="16" customFormat="1" ht="21" customHeight="1" x14ac:dyDescent="0.25">
      <c r="A50" s="14"/>
      <c r="B50" s="15" t="s">
        <v>44</v>
      </c>
      <c r="C50" s="15" t="s">
        <v>53</v>
      </c>
      <c r="D50" s="28">
        <v>20260</v>
      </c>
      <c r="E50" s="28"/>
      <c r="F50" s="28">
        <f t="shared" si="1"/>
        <v>20260</v>
      </c>
    </row>
    <row r="51" spans="1:6" s="13" customFormat="1" ht="15" customHeight="1" x14ac:dyDescent="0.25">
      <c r="A51" s="11"/>
      <c r="B51" s="11"/>
      <c r="C51" s="10" t="s">
        <v>39</v>
      </c>
      <c r="D51" s="12">
        <v>20260</v>
      </c>
      <c r="E51" s="12"/>
      <c r="F51" s="12">
        <f t="shared" si="1"/>
        <v>20260</v>
      </c>
    </row>
    <row r="52" spans="1:6" s="27" customFormat="1" ht="31.5" customHeight="1" x14ac:dyDescent="0.25">
      <c r="A52" s="24"/>
      <c r="B52" s="24"/>
      <c r="C52" s="25" t="s">
        <v>40</v>
      </c>
      <c r="D52" s="26">
        <v>20260</v>
      </c>
      <c r="E52" s="26"/>
      <c r="F52" s="26">
        <f t="shared" si="1"/>
        <v>20260</v>
      </c>
    </row>
    <row r="53" spans="1:6" s="16" customFormat="1" ht="29.25" customHeight="1" x14ac:dyDescent="0.25">
      <c r="A53" s="14"/>
      <c r="B53" s="15" t="s">
        <v>45</v>
      </c>
      <c r="C53" s="15" t="s">
        <v>54</v>
      </c>
      <c r="D53" s="28">
        <v>27810</v>
      </c>
      <c r="E53" s="28"/>
      <c r="F53" s="28">
        <f t="shared" si="1"/>
        <v>27810</v>
      </c>
    </row>
    <row r="54" spans="1:6" s="13" customFormat="1" ht="15" customHeight="1" x14ac:dyDescent="0.25">
      <c r="A54" s="11"/>
      <c r="B54" s="11"/>
      <c r="C54" s="10" t="s">
        <v>39</v>
      </c>
      <c r="D54" s="12">
        <v>27810</v>
      </c>
      <c r="E54" s="12"/>
      <c r="F54" s="12">
        <f t="shared" si="1"/>
        <v>27810</v>
      </c>
    </row>
    <row r="55" spans="1:6" s="27" customFormat="1" ht="31.5" customHeight="1" x14ac:dyDescent="0.25">
      <c r="A55" s="24"/>
      <c r="B55" s="24"/>
      <c r="C55" s="25" t="s">
        <v>40</v>
      </c>
      <c r="D55" s="26">
        <v>27810</v>
      </c>
      <c r="E55" s="26"/>
      <c r="F55" s="26">
        <f t="shared" si="1"/>
        <v>27810</v>
      </c>
    </row>
    <row r="56" spans="1:6" s="16" customFormat="1" ht="21" customHeight="1" x14ac:dyDescent="0.25">
      <c r="A56" s="14"/>
      <c r="B56" s="15" t="s">
        <v>55</v>
      </c>
      <c r="C56" s="15" t="s">
        <v>56</v>
      </c>
      <c r="D56" s="28">
        <v>55825</v>
      </c>
      <c r="E56" s="28"/>
      <c r="F56" s="28">
        <f t="shared" si="1"/>
        <v>55825</v>
      </c>
    </row>
    <row r="57" spans="1:6" s="13" customFormat="1" ht="15" customHeight="1" x14ac:dyDescent="0.25">
      <c r="A57" s="11"/>
      <c r="B57" s="11"/>
      <c r="C57" s="10" t="s">
        <v>39</v>
      </c>
      <c r="D57" s="12">
        <v>55825</v>
      </c>
      <c r="E57" s="12"/>
      <c r="F57" s="12">
        <f t="shared" si="1"/>
        <v>55825</v>
      </c>
    </row>
    <row r="58" spans="1:6" s="27" customFormat="1" ht="31.5" customHeight="1" x14ac:dyDescent="0.25">
      <c r="A58" s="24"/>
      <c r="B58" s="24"/>
      <c r="C58" s="25" t="s">
        <v>40</v>
      </c>
      <c r="D58" s="26">
        <v>55825</v>
      </c>
      <c r="E58" s="26"/>
      <c r="F58" s="26">
        <f t="shared" si="1"/>
        <v>55825</v>
      </c>
    </row>
    <row r="59" spans="1:6" s="16" customFormat="1" ht="33" customHeight="1" x14ac:dyDescent="0.25">
      <c r="A59" s="14"/>
      <c r="B59" s="15" t="s">
        <v>57</v>
      </c>
      <c r="C59" s="15" t="s">
        <v>58</v>
      </c>
      <c r="D59" s="28">
        <v>64458</v>
      </c>
      <c r="E59" s="28"/>
      <c r="F59" s="28">
        <f t="shared" si="1"/>
        <v>64458</v>
      </c>
    </row>
    <row r="60" spans="1:6" s="13" customFormat="1" ht="15" customHeight="1" x14ac:dyDescent="0.25">
      <c r="A60" s="11"/>
      <c r="B60" s="11"/>
      <c r="C60" s="10" t="s">
        <v>33</v>
      </c>
      <c r="D60" s="12">
        <v>64458</v>
      </c>
      <c r="E60" s="12"/>
      <c r="F60" s="12">
        <f t="shared" si="1"/>
        <v>64458</v>
      </c>
    </row>
    <row r="61" spans="1:6" s="27" customFormat="1" ht="15" customHeight="1" x14ac:dyDescent="0.25">
      <c r="A61" s="24"/>
      <c r="B61" s="24"/>
      <c r="C61" s="25" t="s">
        <v>34</v>
      </c>
      <c r="D61" s="26">
        <v>64458</v>
      </c>
      <c r="E61" s="26"/>
      <c r="F61" s="26">
        <f t="shared" si="1"/>
        <v>64458</v>
      </c>
    </row>
  </sheetData>
  <mergeCells count="8">
    <mergeCell ref="E5:E6"/>
    <mergeCell ref="F5:F6"/>
    <mergeCell ref="A1:F1"/>
    <mergeCell ref="A5:B5"/>
    <mergeCell ref="C5:C6"/>
    <mergeCell ref="D5:D6"/>
    <mergeCell ref="B2:D2"/>
    <mergeCell ref="A3:C3"/>
  </mergeCells>
  <pageMargins left="0.75" right="0.75" top="1" bottom="1" header="0.5" footer="0.5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Gorcarakan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Aghavni Sargsyan</cp:lastModifiedBy>
  <dcterms:created xsi:type="dcterms:W3CDTF">2022-12-28T15:04:10Z</dcterms:created>
  <dcterms:modified xsi:type="dcterms:W3CDTF">2023-08-07T09:26:29Z</dcterms:modified>
</cp:coreProperties>
</file>